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vitova\Desktop\"/>
    </mc:Choice>
  </mc:AlternateContent>
  <bookViews>
    <workbookView xWindow="-105" yWindow="-105" windowWidth="19410" windowHeight="10410"/>
  </bookViews>
  <sheets>
    <sheet name="Sport_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 l="1"/>
  <c r="G11" i="1"/>
  <c r="G12" i="1"/>
  <c r="G13" i="1"/>
  <c r="J14" i="1" l="1"/>
  <c r="H14" i="1" l="1"/>
  <c r="F14" i="1"/>
  <c r="J16" i="1" l="1"/>
  <c r="G14" i="1" l="1"/>
</calcChain>
</file>

<file path=xl/sharedStrings.xml><?xml version="1.0" encoding="utf-8"?>
<sst xmlns="http://schemas.openxmlformats.org/spreadsheetml/2006/main" count="51" uniqueCount="51">
  <si>
    <t>Procento z celkových uznatelných výdajů</t>
  </si>
  <si>
    <t>Hlasování</t>
  </si>
  <si>
    <t>ev.č. žádosti:</t>
  </si>
  <si>
    <t>Žadatel:</t>
  </si>
  <si>
    <t>Osoba oprávněná jednat za žadatele:</t>
  </si>
  <si>
    <t>IČO
 (je-li přiděleno)</t>
  </si>
  <si>
    <t>Požadovaná výše dotace v Kč</t>
  </si>
  <si>
    <t>Navrhovaná výše dotace v Kč</t>
  </si>
  <si>
    <t>pro</t>
  </si>
  <si>
    <t>proti</t>
  </si>
  <si>
    <t>zdržel se</t>
  </si>
  <si>
    <t>Celkem</t>
  </si>
  <si>
    <t>rezerva</t>
  </si>
  <si>
    <t>Určení výše dotace:</t>
  </si>
  <si>
    <t>Poznámky:</t>
  </si>
  <si>
    <t>Výše dotace nemůže přesáhnout částku uvedenou v žádosti.</t>
  </si>
  <si>
    <t>27.9.</t>
  </si>
  <si>
    <t>30.9.</t>
  </si>
  <si>
    <t>KČT, odbor TJ Nový Jičín</t>
  </si>
  <si>
    <t>29.9.</t>
  </si>
  <si>
    <t>1.10.</t>
  </si>
  <si>
    <t>1.</t>
  </si>
  <si>
    <t>3.</t>
  </si>
  <si>
    <t>4.</t>
  </si>
  <si>
    <t>5.</t>
  </si>
  <si>
    <t>Minimální výše poskytnuté dotace</t>
  </si>
  <si>
    <t>Program Města Nový Jičín na podporu jednorázových sportovních akcí pro rok 2024 - SPORT A</t>
  </si>
  <si>
    <t>Příloha č. 1 Zápisu z jednání Odborné komise sportovní ve věci žádostí o programové dotace ze dne 13.11.2023</t>
  </si>
  <si>
    <t>Běh Novojičínským parkem 18. ročník</t>
  </si>
  <si>
    <t>2.</t>
  </si>
  <si>
    <t xml:space="preserve">Hobby Čerťák triatlon 2. ročník </t>
  </si>
  <si>
    <t>Ing. Martina Fiedlerová</t>
  </si>
  <si>
    <t xml:space="preserve">Pochod Okolím Nového Jičína - 15. ročník </t>
  </si>
  <si>
    <t>6. ročník Nohejbalového turnaje dvojic a trojic v hale ABC</t>
  </si>
  <si>
    <t>Novojičínský O-Cup 2024</t>
  </si>
  <si>
    <t>Rozpočet Programu:</t>
  </si>
  <si>
    <t xml:space="preserve">Maximální výše dotace dle Programu: </t>
  </si>
  <si>
    <t>celková navrhovaná výše dotace nesmí překročit výši rozpočtu Programu</t>
  </si>
  <si>
    <t>Maximální výše poskytnuté dotace u tohoto Programu je 30.000 Kč.</t>
  </si>
  <si>
    <t>Název akce:</t>
  </si>
  <si>
    <t>Celkové 
uznatelné náklady akce v Kč</t>
  </si>
  <si>
    <t>70% z celkových uznatelných nákladů v Kč</t>
  </si>
  <si>
    <t>DOTACE 2023</t>
  </si>
  <si>
    <t>nežádal</t>
  </si>
  <si>
    <t>Dotace smí činit nejvýše 70 % uznatelných nákladů na akci uvedených v rozpočtu.</t>
  </si>
  <si>
    <t>V Novém Jičíně dne: 13.11.2023</t>
  </si>
  <si>
    <t xml:space="preserve">Za administrátora za správnost (jméno, příjmení, podpis): Markéta Kvitová </t>
  </si>
  <si>
    <t xml:space="preserve">D.K. </t>
  </si>
  <si>
    <t>L.K.</t>
  </si>
  <si>
    <t xml:space="preserve">J.T. </t>
  </si>
  <si>
    <t>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</si>
</sst>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č&quot;_-;\-* #,##0.00\ &quot;Kč&quot;_-;_-* &quot;-&quot;??\ &quot;Kč&quot;_-;_-@_-"/>
    <numFmt numFmtId="164" formatCode="#,##0\ &quot;Kč&quot;"/>
    <numFmt numFmtId="165" formatCode="[&lt;=9999999]###\ ##\ ##;##\ ##\ ##\ ##"/>
    <numFmt numFmtId="166" formatCode="[$-405]General"/>
    <numFmt numFmtId="167" formatCode="_-* #,##0\ &quot;Kč&quot;_-;\-* #,##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i/>
      <sz val="11"/>
      <color indexed="55"/>
      <name val="Calibri"/>
      <family val="2"/>
    </font>
    <font>
      <sz val="11"/>
      <color rgb="FF000000"/>
      <name val="Calibri"/>
      <family val="2"/>
      <charset val="238"/>
    </font>
    <font>
      <b/>
      <u/>
      <sz val="11"/>
      <name val="Calibri"/>
      <family val="2"/>
    </font>
    <font>
      <b/>
      <u/>
      <sz val="11"/>
      <color indexed="8"/>
      <name val="Calibri"/>
      <family val="2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7" fillId="0" borderId="0" applyBorder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6" xfId="0" applyBorder="1" applyProtection="1">
      <protection locked="0"/>
    </xf>
    <xf numFmtId="3" fontId="0" fillId="0" borderId="6" xfId="0" applyNumberFormat="1" applyBorder="1" applyProtection="1">
      <protection locked="0"/>
    </xf>
    <xf numFmtId="3" fontId="6" fillId="0" borderId="0" xfId="0" applyNumberFormat="1" applyFont="1" applyProtection="1">
      <protection locked="0"/>
    </xf>
    <xf numFmtId="166" fontId="8" fillId="0" borderId="0" xfId="2" applyFont="1" applyProtection="1">
      <protection locked="0"/>
    </xf>
    <xf numFmtId="166" fontId="3" fillId="0" borderId="0" xfId="2" applyFont="1" applyProtection="1">
      <protection locked="0"/>
    </xf>
    <xf numFmtId="166" fontId="0" fillId="0" borderId="0" xfId="2" applyFont="1" applyProtection="1">
      <protection locked="0"/>
    </xf>
    <xf numFmtId="0" fontId="9" fillId="0" borderId="0" xfId="0" applyFont="1" applyProtection="1">
      <protection locked="0"/>
    </xf>
    <xf numFmtId="166" fontId="0" fillId="0" borderId="0" xfId="2" applyFont="1" applyBorder="1" applyProtection="1">
      <protection locked="0"/>
    </xf>
    <xf numFmtId="1" fontId="3" fillId="0" borderId="0" xfId="2" applyNumberFormat="1" applyFont="1" applyAlignment="1" applyProtection="1">
      <alignment horizontal="center" vertical="center"/>
      <protection locked="0"/>
    </xf>
    <xf numFmtId="1" fontId="8" fillId="0" borderId="0" xfId="2" applyNumberFormat="1" applyFont="1" applyAlignment="1" applyProtection="1">
      <alignment horizontal="center" vertical="center"/>
      <protection locked="0"/>
    </xf>
    <xf numFmtId="166" fontId="3" fillId="0" borderId="0" xfId="2" applyFont="1" applyAlignment="1" applyProtection="1">
      <alignment vertical="center"/>
      <protection locked="0"/>
    </xf>
    <xf numFmtId="166" fontId="3" fillId="0" borderId="0" xfId="2" applyFont="1" applyAlignment="1" applyProtection="1">
      <alignment horizontal="center"/>
      <protection locked="0"/>
    </xf>
    <xf numFmtId="14" fontId="2" fillId="0" borderId="0" xfId="2" applyNumberFormat="1" applyFont="1" applyProtection="1">
      <protection locked="0"/>
    </xf>
    <xf numFmtId="166" fontId="3" fillId="0" borderId="0" xfId="2" applyFont="1" applyAlignment="1" applyProtection="1">
      <alignment horizontal="left"/>
      <protection locked="0"/>
    </xf>
    <xf numFmtId="3" fontId="5" fillId="0" borderId="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3" fontId="0" fillId="0" borderId="10" xfId="0" applyNumberFormat="1" applyBorder="1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3" fontId="5" fillId="2" borderId="9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 applyProtection="1">
      <alignment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164" fontId="0" fillId="3" borderId="10" xfId="0" applyNumberFormat="1" applyFill="1" applyBorder="1" applyAlignment="1">
      <alignment horizontal="center" vertical="center"/>
    </xf>
    <xf numFmtId="0" fontId="0" fillId="0" borderId="10" xfId="0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164" fontId="12" fillId="2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1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167" fontId="6" fillId="0" borderId="0" xfId="1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/>
      <protection locked="0"/>
    </xf>
    <xf numFmtId="9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</cellXfs>
  <cellStyles count="3">
    <cellStyle name="Excel Built-in Normal" xfId="2"/>
    <cellStyle name="Měna" xfId="1" builtinId="4"/>
    <cellStyle name="Normální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Normal="100" workbookViewId="0">
      <selection activeCell="C20" sqref="C20"/>
    </sheetView>
  </sheetViews>
  <sheetFormatPr defaultColWidth="9.140625" defaultRowHeight="15" x14ac:dyDescent="0.25"/>
  <cols>
    <col min="1" max="1" width="8.42578125" style="1" customWidth="1"/>
    <col min="2" max="2" width="24.42578125" style="1" customWidth="1"/>
    <col min="3" max="3" width="21.42578125" style="1" customWidth="1"/>
    <col min="4" max="4" width="23.5703125" style="1" customWidth="1"/>
    <col min="5" max="5" width="31.5703125" style="1" customWidth="1"/>
    <col min="6" max="6" width="17" style="1" customWidth="1"/>
    <col min="7" max="7" width="13.7109375" style="1" customWidth="1"/>
    <col min="8" max="8" width="17.42578125" style="1" customWidth="1"/>
    <col min="9" max="9" width="10.42578125" style="1" customWidth="1"/>
    <col min="10" max="10" width="17.42578125" style="1" customWidth="1"/>
    <col min="11" max="12" width="7.7109375" style="1" customWidth="1"/>
    <col min="13" max="13" width="8.85546875" style="1" customWidth="1"/>
    <col min="14" max="14" width="0" style="1" hidden="1" customWidth="1"/>
    <col min="15" max="16384" width="9.140625" style="1"/>
  </cols>
  <sheetData>
    <row r="1" spans="1:14" x14ac:dyDescent="0.25">
      <c r="A1" s="2" t="s">
        <v>27</v>
      </c>
      <c r="G1" s="2"/>
    </row>
    <row r="2" spans="1:14" x14ac:dyDescent="0.25">
      <c r="G2" s="1" t="s">
        <v>35</v>
      </c>
      <c r="J2" s="3"/>
      <c r="K2" s="51">
        <v>50000</v>
      </c>
      <c r="L2" s="51"/>
      <c r="M2" s="51"/>
    </row>
    <row r="3" spans="1:14" x14ac:dyDescent="0.25">
      <c r="A3" s="32" t="s">
        <v>26</v>
      </c>
      <c r="B3" s="32"/>
      <c r="C3" s="32"/>
      <c r="G3" s="1" t="s">
        <v>36</v>
      </c>
      <c r="K3" s="51">
        <v>30000</v>
      </c>
      <c r="L3" s="51"/>
      <c r="M3" s="51"/>
    </row>
    <row r="4" spans="1:14" x14ac:dyDescent="0.25">
      <c r="G4" s="1" t="s">
        <v>25</v>
      </c>
      <c r="K4" s="29"/>
      <c r="L4" s="30"/>
      <c r="M4" s="31">
        <v>5000</v>
      </c>
    </row>
    <row r="5" spans="1:14" x14ac:dyDescent="0.25">
      <c r="G5" s="1" t="s">
        <v>0</v>
      </c>
      <c r="K5" s="52">
        <v>0.7</v>
      </c>
      <c r="L5" s="53"/>
      <c r="M5" s="53"/>
    </row>
    <row r="6" spans="1:14" ht="15.75" thickBot="1" x14ac:dyDescent="0.3">
      <c r="K6" s="29"/>
      <c r="L6" s="30"/>
      <c r="M6" s="30"/>
    </row>
    <row r="7" spans="1:14" s="4" customFormat="1" ht="16.5" thickTop="1" thickBot="1" x14ac:dyDescent="0.3">
      <c r="A7" s="54"/>
      <c r="B7" s="55"/>
      <c r="C7" s="55"/>
      <c r="D7" s="55"/>
      <c r="E7" s="55"/>
      <c r="F7" s="55"/>
      <c r="G7" s="55"/>
      <c r="H7" s="55"/>
      <c r="I7" s="42"/>
      <c r="J7" s="42"/>
      <c r="K7" s="56" t="s">
        <v>1</v>
      </c>
      <c r="L7" s="57"/>
      <c r="M7" s="58"/>
    </row>
    <row r="8" spans="1:14" s="5" customFormat="1" ht="70.5" customHeight="1" thickTop="1" thickBot="1" x14ac:dyDescent="0.3">
      <c r="A8" s="34" t="s">
        <v>2</v>
      </c>
      <c r="B8" s="35" t="s">
        <v>3</v>
      </c>
      <c r="C8" s="36" t="s">
        <v>4</v>
      </c>
      <c r="D8" s="37" t="s">
        <v>5</v>
      </c>
      <c r="E8" s="37" t="s">
        <v>39</v>
      </c>
      <c r="F8" s="37" t="s">
        <v>40</v>
      </c>
      <c r="G8" s="37" t="s">
        <v>41</v>
      </c>
      <c r="H8" s="35" t="s">
        <v>6</v>
      </c>
      <c r="I8" s="35" t="s">
        <v>42</v>
      </c>
      <c r="J8" s="38" t="s">
        <v>7</v>
      </c>
      <c r="K8" s="37" t="s">
        <v>8</v>
      </c>
      <c r="L8" s="37" t="s">
        <v>9</v>
      </c>
      <c r="M8" s="35" t="s">
        <v>10</v>
      </c>
    </row>
    <row r="9" spans="1:14" s="6" customFormat="1" ht="45" customHeight="1" thickTop="1" thickBot="1" x14ac:dyDescent="0.3">
      <c r="A9" s="25" t="s">
        <v>21</v>
      </c>
      <c r="B9" s="40" t="s">
        <v>47</v>
      </c>
      <c r="C9" s="40"/>
      <c r="D9" s="46"/>
      <c r="E9" s="27" t="s">
        <v>28</v>
      </c>
      <c r="F9" s="28">
        <v>60000</v>
      </c>
      <c r="G9" s="28">
        <f>F9/100*70</f>
        <v>42000</v>
      </c>
      <c r="H9" s="28">
        <v>30000</v>
      </c>
      <c r="I9" s="44">
        <v>15000</v>
      </c>
      <c r="J9" s="39">
        <v>15000</v>
      </c>
      <c r="K9" s="25">
        <v>11</v>
      </c>
      <c r="L9" s="25">
        <v>1</v>
      </c>
      <c r="M9" s="25">
        <v>0</v>
      </c>
      <c r="N9" s="6" t="s">
        <v>16</v>
      </c>
    </row>
    <row r="10" spans="1:14" s="6" customFormat="1" ht="45" customHeight="1" thickTop="1" thickBot="1" x14ac:dyDescent="0.3">
      <c r="A10" s="25" t="s">
        <v>29</v>
      </c>
      <c r="B10" s="40" t="s">
        <v>48</v>
      </c>
      <c r="C10" s="40"/>
      <c r="D10" s="46"/>
      <c r="E10" s="27" t="s">
        <v>30</v>
      </c>
      <c r="F10" s="28">
        <v>50000</v>
      </c>
      <c r="G10" s="28">
        <f>F10/100*70</f>
        <v>35000</v>
      </c>
      <c r="H10" s="43">
        <v>25000</v>
      </c>
      <c r="I10" s="45" t="s">
        <v>43</v>
      </c>
      <c r="J10" s="39">
        <v>8000</v>
      </c>
      <c r="K10" s="25">
        <v>11</v>
      </c>
      <c r="L10" s="25">
        <v>1</v>
      </c>
      <c r="M10" s="25">
        <v>0</v>
      </c>
    </row>
    <row r="11" spans="1:14" s="6" customFormat="1" ht="45" customHeight="1" thickTop="1" thickBot="1" x14ac:dyDescent="0.3">
      <c r="A11" s="25" t="s">
        <v>22</v>
      </c>
      <c r="B11" s="41" t="s">
        <v>18</v>
      </c>
      <c r="C11" s="40" t="s">
        <v>31</v>
      </c>
      <c r="D11" s="26">
        <v>72085851</v>
      </c>
      <c r="E11" s="27" t="s">
        <v>32</v>
      </c>
      <c r="F11" s="28">
        <v>22100</v>
      </c>
      <c r="G11" s="28">
        <f t="shared" ref="G11:G13" si="0">F11/100*70</f>
        <v>15470</v>
      </c>
      <c r="H11" s="28">
        <v>15200</v>
      </c>
      <c r="I11" s="44">
        <v>9000</v>
      </c>
      <c r="J11" s="39">
        <v>9000</v>
      </c>
      <c r="K11" s="25">
        <v>11</v>
      </c>
      <c r="L11" s="25">
        <v>1</v>
      </c>
      <c r="M11" s="25">
        <v>0</v>
      </c>
      <c r="N11" s="6" t="s">
        <v>19</v>
      </c>
    </row>
    <row r="12" spans="1:14" s="6" customFormat="1" ht="45" customHeight="1" thickTop="1" thickBot="1" x14ac:dyDescent="0.3">
      <c r="A12" s="25" t="s">
        <v>23</v>
      </c>
      <c r="B12" s="40" t="s">
        <v>49</v>
      </c>
      <c r="C12" s="40"/>
      <c r="D12" s="46"/>
      <c r="E12" s="40" t="s">
        <v>33</v>
      </c>
      <c r="F12" s="28">
        <v>50000</v>
      </c>
      <c r="G12" s="28">
        <f t="shared" si="0"/>
        <v>35000</v>
      </c>
      <c r="H12" s="28">
        <v>20000</v>
      </c>
      <c r="I12" s="44">
        <v>8000</v>
      </c>
      <c r="J12" s="39">
        <v>9000</v>
      </c>
      <c r="K12" s="25">
        <v>11</v>
      </c>
      <c r="L12" s="25">
        <v>1</v>
      </c>
      <c r="M12" s="25">
        <v>0</v>
      </c>
      <c r="N12" s="6" t="s">
        <v>17</v>
      </c>
    </row>
    <row r="13" spans="1:14" s="6" customFormat="1" ht="45" customHeight="1" thickTop="1" thickBot="1" x14ac:dyDescent="0.3">
      <c r="A13" s="25" t="s">
        <v>24</v>
      </c>
      <c r="B13" s="41" t="s">
        <v>50</v>
      </c>
      <c r="C13" s="41"/>
      <c r="D13" s="26"/>
      <c r="E13" s="27" t="s">
        <v>34</v>
      </c>
      <c r="F13" s="28">
        <v>31000</v>
      </c>
      <c r="G13" s="28">
        <f t="shared" si="0"/>
        <v>21700</v>
      </c>
      <c r="H13" s="28">
        <v>21700</v>
      </c>
      <c r="I13" s="44">
        <v>9000</v>
      </c>
      <c r="J13" s="39">
        <v>9000</v>
      </c>
      <c r="K13" s="25">
        <v>11</v>
      </c>
      <c r="L13" s="25">
        <v>1</v>
      </c>
      <c r="M13" s="25">
        <v>0</v>
      </c>
      <c r="N13" s="6" t="s">
        <v>20</v>
      </c>
    </row>
    <row r="14" spans="1:14" s="6" customFormat="1" ht="16.5" thickTop="1" thickBot="1" x14ac:dyDescent="0.3">
      <c r="A14" s="47" t="s">
        <v>11</v>
      </c>
      <c r="B14" s="48"/>
      <c r="C14" s="48"/>
      <c r="D14" s="48"/>
      <c r="E14" s="49"/>
      <c r="F14" s="23">
        <f>SUM(F9:F13)</f>
        <v>213100</v>
      </c>
      <c r="G14" s="24">
        <f>SUM(G9:G13)</f>
        <v>149170</v>
      </c>
      <c r="H14" s="23">
        <f>SUM(H9:H13)</f>
        <v>111900</v>
      </c>
      <c r="I14" s="23"/>
      <c r="J14" s="33">
        <f>SUM(J9:J13)</f>
        <v>50000</v>
      </c>
      <c r="K14" s="7"/>
    </row>
    <row r="15" spans="1:14" ht="15.75" thickTop="1" x14ac:dyDescent="0.25">
      <c r="K15" s="8"/>
      <c r="L15" s="8"/>
      <c r="M15" s="8"/>
    </row>
    <row r="16" spans="1:14" x14ac:dyDescent="0.25">
      <c r="H16" s="9" t="s">
        <v>12</v>
      </c>
      <c r="I16" s="9"/>
      <c r="J16" s="10">
        <f>K2-J14</f>
        <v>0</v>
      </c>
      <c r="K16" s="8"/>
      <c r="L16" s="8"/>
      <c r="M16" s="11"/>
    </row>
    <row r="17" spans="1:13" s="14" customFormat="1" x14ac:dyDescent="0.25">
      <c r="A17" s="12" t="s">
        <v>13</v>
      </c>
      <c r="B17" s="13"/>
      <c r="C17" s="13"/>
      <c r="F17" s="15"/>
      <c r="G17" s="1"/>
      <c r="H17" s="16"/>
      <c r="I17" s="16"/>
      <c r="K17" s="50"/>
      <c r="L17" s="50"/>
      <c r="M17" s="50"/>
    </row>
    <row r="18" spans="1:13" s="14" customFormat="1" x14ac:dyDescent="0.25">
      <c r="A18" s="17"/>
      <c r="B18" s="13"/>
      <c r="C18" s="13"/>
      <c r="F18" s="1"/>
      <c r="G18" s="1"/>
    </row>
    <row r="19" spans="1:13" s="14" customFormat="1" x14ac:dyDescent="0.25">
      <c r="A19" s="18"/>
      <c r="B19" s="13"/>
      <c r="C19" s="13"/>
      <c r="F19" s="1"/>
      <c r="G19" s="1"/>
      <c r="H19" s="16"/>
      <c r="I19" s="16"/>
    </row>
    <row r="20" spans="1:13" s="14" customFormat="1" x14ac:dyDescent="0.25">
      <c r="A20" s="17">
        <v>1</v>
      </c>
      <c r="B20" s="19" t="s">
        <v>44</v>
      </c>
      <c r="C20" s="13"/>
      <c r="F20" s="15" t="s">
        <v>14</v>
      </c>
      <c r="G20" s="1"/>
    </row>
    <row r="21" spans="1:13" s="14" customFormat="1" x14ac:dyDescent="0.25">
      <c r="A21" s="17">
        <v>2</v>
      </c>
      <c r="B21" s="19" t="s">
        <v>15</v>
      </c>
      <c r="C21" s="13"/>
      <c r="F21" s="1"/>
      <c r="G21" s="1" t="s">
        <v>37</v>
      </c>
    </row>
    <row r="22" spans="1:13" s="14" customFormat="1" x14ac:dyDescent="0.25">
      <c r="A22" s="17">
        <v>3</v>
      </c>
      <c r="B22" s="19" t="s">
        <v>38</v>
      </c>
      <c r="C22" s="13"/>
      <c r="F22" s="1"/>
      <c r="G22" s="1"/>
    </row>
    <row r="23" spans="1:13" s="14" customFormat="1" x14ac:dyDescent="0.25">
      <c r="A23" s="20"/>
      <c r="B23" s="19"/>
      <c r="C23" s="13"/>
      <c r="F23" s="1" t="s">
        <v>45</v>
      </c>
      <c r="G23" s="1"/>
      <c r="H23" s="21"/>
      <c r="I23" s="21"/>
    </row>
    <row r="24" spans="1:13" s="14" customFormat="1" x14ac:dyDescent="0.25">
      <c r="A24" s="20"/>
      <c r="B24" s="22"/>
      <c r="C24" s="22"/>
      <c r="F24" s="1" t="s">
        <v>46</v>
      </c>
      <c r="G24" s="1"/>
    </row>
  </sheetData>
  <mergeCells count="8">
    <mergeCell ref="A14:E14"/>
    <mergeCell ref="K17:M17"/>
    <mergeCell ref="K2:M2"/>
    <mergeCell ref="K3:M3"/>
    <mergeCell ref="K5:M5"/>
    <mergeCell ref="A7:E7"/>
    <mergeCell ref="F7:H7"/>
    <mergeCell ref="K7:M7"/>
  </mergeCells>
  <conditionalFormatting sqref="H11:I12 I13">
    <cfRule type="cellIs" dxfId="1" priority="16" operator="greaterThan">
      <formula>20000</formula>
    </cfRule>
  </conditionalFormatting>
  <conditionalFormatting sqref="I9">
    <cfRule type="cellIs" dxfId="0" priority="15" operator="greaterThan">
      <formula>20000</formula>
    </cfRule>
  </conditionalFormatting>
  <pageMargins left="0.7" right="0.7" top="0.78740157499999996" bottom="0.78740157499999996" header="0.3" footer="0.3"/>
  <pageSetup paperSize="9" scale="62" orientation="landscape" r:id="rId1"/>
  <ignoredErrors>
    <ignoredError sqref="G10:G13 G9 J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Sport_A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Cáhlíková</dc:creator>
  <cp:lastModifiedBy>Markéta Kvitová</cp:lastModifiedBy>
  <cp:lastPrinted>2023-11-14T13:41:34Z</cp:lastPrinted>
  <dcterms:created xsi:type="dcterms:W3CDTF">2021-09-21T06:04:34Z</dcterms:created>
  <dcterms:modified xsi:type="dcterms:W3CDTF">2023-11-27T09:02:35Z</dcterms:modified>
</cp:coreProperties>
</file>